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xr:revisionPtr revIDLastSave="0" documentId="13_ncr:801_{9BBFE679-C613-4DBA-9184-61300E32092F}" xr6:coauthVersionLast="47" xr6:coauthVersionMax="47" xr10:uidLastSave="{00000000-0000-0000-0000-000000000000}"/>
  <bookViews>
    <workbookView xWindow="8685" yWindow="5520" windowWidth="11235" windowHeight="4650" xr2:uid="{7995E287-4FB1-4A06-85D5-61169B52FEDF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<sst xmlns="http://schemas.openxmlformats.org/spreadsheetml/2006/main" count="21" uniqueCount="14">
  <si>
    <t xml:space="preserve"> </t>
  </si>
  <si>
    <t>Microsoft</t>
  </si>
  <si>
    <t>Apple</t>
  </si>
  <si>
    <t>Alphabet</t>
  </si>
  <si>
    <t>Amazon</t>
  </si>
  <si>
    <t>Nvidia</t>
  </si>
  <si>
    <t xml:space="preserve">Meta </t>
  </si>
  <si>
    <t>Tesla</t>
  </si>
  <si>
    <t>S&amp;P 500</t>
  </si>
  <si>
    <t>MPS Balanced</t>
  </si>
  <si>
    <t xml:space="preserve">L&amp;G Global Equity </t>
  </si>
  <si>
    <t>Global Index Fund</t>
  </si>
  <si>
    <t>MPS Moderately Cautious</t>
  </si>
  <si>
    <t>US Index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</si>
</sst>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7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/>
    <xf numFmtId="1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0" fontId="0" fillId="0" borderId="0" xfId="1" applyNumberFormat="1" applyFont="1"/>
    <xf numFmtId="10" fontId="0" fillId="0" borderId="0" xfId="0" applyNumberFormat="1" applyAlignment="1">
      <alignment horizontal="center"/>
    </xf>
  </cellXfs>
  <cellStyles count="3">
    <cellStyle name="Normal" xfId="0" builtinId="0"/>
    <cellStyle name="Normal 7 3" xfId="2" xr:uid="{D699B4BE-0C8D-4082-83A8-A3FA665753CF}"/>
    <cellStyle name="Percent 2" xfId="1" xr:uid="{1FC59CB5-D1F9-456D-ABA8-B7BD51D902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072DC4-9BD6-4BE7-BC0B-AC938DACE8A8}" name="Table1" displayName="Table1" ref="A1:D9" totalsRowShown="0">
  <tableColumns count="4">
    <tableColumn id="1" xr3:uid="{82E80761-3EC1-4870-A6E0-A835ABD453B0}" name=" "/>
    <tableColumn id="2" xr3:uid="{1D0FCAB2-73E1-470E-A3CF-10A63D55D1E2}" name="MPS Moderately Cautious"/>
    <tableColumn id="3" xr3:uid="{0EDC11EB-FBCC-4F5C-AB94-127C584691DD}" name="Global Index Fund"/>
    <tableColumn id="4" xr3:uid="{B4934D96-12B8-40E1-920A-071DE660F5B9}" name="US Index Fun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57B9-F6BB-4FB8-82F7-7D76166D6810}">
  <dimension ref="A1:K22"/>
  <sheetViews>
    <sheetView tabSelected="1" workbookViewId="0">
      <selection activeCell="D3" sqref="D3"/>
    </sheetView>
  </sheetViews>
  <sheetFormatPr defaultRowHeight="12.75" x14ac:dyDescent="0.2"/>
  <cols>
    <col min="1" max="1" width="11.140625" customWidth="1"/>
    <col min="2" max="4" width="10.42578125" customWidth="1"/>
  </cols>
  <sheetData>
    <row r="1" spans="1:11" x14ac:dyDescent="0.2">
      <c r="A1" t="s">
        <v>0</v>
      </c>
      <c r="B1" s="2" t="s">
        <v>12</v>
      </c>
      <c r="C1" s="2" t="s">
        <v>11</v>
      </c>
      <c r="D1" s="2" t="s">
        <v>13</v>
      </c>
      <c r="G1" s="2" t="s">
        <v>8</v>
      </c>
      <c r="H1" s="2" t="s">
        <v>10</v>
      </c>
      <c r="I1" s="2" t="s">
        <v>9</v>
      </c>
    </row>
    <row r="2" spans="1:11" x14ac:dyDescent="0.2">
      <c r="A2" s="2" t="s">
        <v>7</v>
      </c>
      <c r="B2" s="5">
        <v>5.1999999999999998E-3</v>
      </c>
      <c r="C2" s="6">
        <v>1.11E-2</v>
      </c>
      <c r="D2" s="4">
        <v>1.9300000000000001E-2</v>
      </c>
      <c r="G2" s="4">
        <v>7.0000000000000007E-2</v>
      </c>
      <c r="H2" s="3">
        <v>4.5999999999999999E-2</v>
      </c>
      <c r="I2" s="5">
        <v>2.0869565217391303E-2</v>
      </c>
      <c r="K2">
        <f>I13/100</f>
        <v>5.0000000000000001E-3</v>
      </c>
    </row>
    <row r="3" spans="1:11" customFormat="1" x14ac:dyDescent="0.2">
      <c r="A3" s="2" t="s">
        <v>6</v>
      </c>
      <c r="B3" s="5">
        <v>8.0999999999999996E-3</v>
      </c>
      <c r="C3" s="6">
        <v>0.02</v>
      </c>
      <c r="D3" s="4">
        <v>2.7400000000000001E-2</v>
      </c>
      <c r="G3" s="4">
        <v>7.0000000000000007E-2</v>
      </c>
      <c r="H3" s="3">
        <v>0.04</v>
      </c>
      <c r="I3" s="5">
        <v>1.4782608695652172E-2</v>
      </c>
      <c r="K3" s="2">
        <f>I14/100</f>
        <v>8.6956521739130436E-3</v>
      </c>
    </row>
    <row r="4" spans="1:11" customFormat="1" x14ac:dyDescent="0.2">
      <c r="A4" s="2" t="s">
        <v>3</v>
      </c>
      <c r="B4" s="5">
        <v>7.1999999999999998E-3</v>
      </c>
      <c r="C4" s="6">
        <v>1.29E-2</v>
      </c>
      <c r="D4" s="4">
        <v>1.6199999999999999E-2</v>
      </c>
      <c r="G4" s="4">
        <v>0.03</v>
      </c>
      <c r="H4" s="3">
        <v>2.8000000000000001E-2</v>
      </c>
      <c r="I4" s="5">
        <v>9.5652173913043474E-3</v>
      </c>
      <c r="K4" s="2">
        <f>I17/100</f>
        <v>1.7826086956521738E-2</v>
      </c>
    </row>
    <row r="5" spans="1:11" customFormat="1" x14ac:dyDescent="0.2">
      <c r="A5" s="2" t="s">
        <v>4</v>
      </c>
      <c r="B5" s="5">
        <v>1.09E-2</v>
      </c>
      <c r="C5" s="6">
        <v>2.63E-2</v>
      </c>
      <c r="D5" s="4">
        <v>3.73E-2</v>
      </c>
      <c r="G5" s="4">
        <v>3.4000000000000002E-2</v>
      </c>
      <c r="H5" s="3">
        <v>2.4E-2</v>
      </c>
      <c r="I5" s="5">
        <v>8.869565217391304E-3</v>
      </c>
      <c r="K5" s="2">
        <f>I16/100</f>
        <v>1.6086956521739131E-2</v>
      </c>
    </row>
    <row r="6" spans="1:11" customFormat="1" x14ac:dyDescent="0.2">
      <c r="A6" s="2" t="s">
        <v>5</v>
      </c>
      <c r="B6" s="5">
        <v>1.84E-2</v>
      </c>
      <c r="C6" s="6">
        <v>4.5400000000000003E-2</v>
      </c>
      <c r="D6" s="4">
        <v>6.2E-2</v>
      </c>
      <c r="G6" s="4">
        <v>3.7999999999999999E-2</v>
      </c>
      <c r="H6" s="3">
        <v>1.2E-2</v>
      </c>
      <c r="I6" s="5">
        <v>1.1478260869565217E-2</v>
      </c>
      <c r="K6" s="2">
        <f>I15/100</f>
        <v>1.4999999999999999E-2</v>
      </c>
    </row>
    <row r="7" spans="1:11" customFormat="1" x14ac:dyDescent="0.2">
      <c r="A7" s="2" t="s">
        <v>1</v>
      </c>
      <c r="B7" s="5">
        <v>2.1299999999999999E-2</v>
      </c>
      <c r="C7" s="6">
        <v>4.5600000000000002E-2</v>
      </c>
      <c r="D7" s="4">
        <v>6.6299999999999998E-2</v>
      </c>
      <c r="G7" s="4">
        <v>1.7000000000000001E-2</v>
      </c>
      <c r="H7" s="3">
        <v>1.11E-2</v>
      </c>
      <c r="I7" s="5">
        <v>2.7826086956521741E-3</v>
      </c>
      <c r="K7" s="2">
        <f>I19/100</f>
        <v>3.2173913043478261E-2</v>
      </c>
    </row>
    <row r="8" spans="1:11" customFormat="1" x14ac:dyDescent="0.2">
      <c r="A8" s="2" t="s">
        <v>2</v>
      </c>
      <c r="B8" s="5">
        <v>1.61E-2</v>
      </c>
      <c r="C8" s="6">
        <v>3.6600000000000001E-2</v>
      </c>
      <c r="D8" s="4">
        <v>5.6800000000000003E-2</v>
      </c>
      <c r="G8" s="4">
        <v>0.02</v>
      </c>
      <c r="H8" s="3">
        <v>1.6E-2</v>
      </c>
      <c r="I8" s="5">
        <v>4.6956521739130435E-3</v>
      </c>
      <c r="K8" s="2">
        <f t="shared" ref="K8" si="0">I18/100</f>
        <v>2.652173913043478E-2</v>
      </c>
    </row>
    <row r="9" spans="1:11" customFormat="1" x14ac:dyDescent="0.2">
      <c r="B9" s="1">
        <f>SUM(B2:B8)</f>
        <v>8.72E-2</v>
      </c>
      <c r="C9" s="4">
        <f>SUM(C2:C8)</f>
        <v>0.19789999999999999</v>
      </c>
      <c r="D9" s="4">
        <f>SUM(D2:D8)</f>
        <v>0.2853</v>
      </c>
    </row>
    <row r="13" spans="1:11" customFormat="1" x14ac:dyDescent="0.2">
      <c r="E13" s="2" t="s">
        <v>7</v>
      </c>
      <c r="F13" s="5">
        <v>2.7826086956521741E-3</v>
      </c>
      <c r="G13" s="3">
        <v>1.11E-2</v>
      </c>
      <c r="H13" s="4">
        <v>1.7000000000000001E-2</v>
      </c>
      <c r="I13">
        <v>0.5</v>
      </c>
      <c r="J13">
        <v>0.23</v>
      </c>
      <c r="K13">
        <f>(J13*100)/46</f>
        <v>0.5</v>
      </c>
    </row>
    <row r="14" spans="1:11" customFormat="1" x14ac:dyDescent="0.2">
      <c r="E14" s="2" t="s">
        <v>6</v>
      </c>
      <c r="F14" s="5">
        <v>4.6956521739130435E-3</v>
      </c>
      <c r="G14" s="3">
        <v>1.6E-2</v>
      </c>
      <c r="H14" s="4">
        <v>0.02</v>
      </c>
      <c r="I14">
        <v>0.86956521739130432</v>
      </c>
      <c r="J14">
        <v>0.4</v>
      </c>
      <c r="K14" s="2">
        <f t="shared" ref="K14:K19" si="1">(J14*100)/46</f>
        <v>0.86956521739130432</v>
      </c>
    </row>
    <row r="15" spans="1:11" customFormat="1" x14ac:dyDescent="0.2">
      <c r="E15" s="2" t="s">
        <v>5</v>
      </c>
      <c r="F15" s="5">
        <v>9.5652173913043474E-3</v>
      </c>
      <c r="G15" s="3">
        <v>2.8000000000000001E-2</v>
      </c>
      <c r="H15" s="4">
        <v>0.03</v>
      </c>
      <c r="I15">
        <v>1.5</v>
      </c>
      <c r="J15">
        <v>0.69</v>
      </c>
      <c r="K15" s="2">
        <f t="shared" si="1"/>
        <v>1.5</v>
      </c>
    </row>
    <row r="16" spans="1:11" customFormat="1" x14ac:dyDescent="0.2">
      <c r="E16" s="2" t="s">
        <v>4</v>
      </c>
      <c r="F16" s="5">
        <v>8.869565217391304E-3</v>
      </c>
      <c r="G16" s="3">
        <v>2.4E-2</v>
      </c>
      <c r="H16" s="4">
        <v>3.4000000000000002E-2</v>
      </c>
      <c r="I16">
        <v>1.6086956521739131</v>
      </c>
      <c r="J16">
        <v>0.74</v>
      </c>
      <c r="K16" s="2">
        <f t="shared" si="1"/>
        <v>1.6086956521739131</v>
      </c>
    </row>
    <row r="17" spans="1:11" customFormat="1" x14ac:dyDescent="0.2">
      <c r="E17" s="2" t="s">
        <v>3</v>
      </c>
      <c r="F17" s="5">
        <v>1.1478260869565217E-2</v>
      </c>
      <c r="G17" s="3">
        <v>1.2E-2</v>
      </c>
      <c r="H17" s="4">
        <v>3.7999999999999999E-2</v>
      </c>
      <c r="I17">
        <v>1.7826086956521738</v>
      </c>
      <c r="J17">
        <v>0.82</v>
      </c>
      <c r="K17" s="2">
        <f t="shared" si="1"/>
        <v>1.7826086956521738</v>
      </c>
    </row>
    <row r="18" spans="1:11" customFormat="1" x14ac:dyDescent="0.2">
      <c r="E18" s="2" t="s">
        <v>2</v>
      </c>
      <c r="F18" s="5">
        <v>1.4782608695652172E-2</v>
      </c>
      <c r="G18" s="3">
        <v>0.04</v>
      </c>
      <c r="H18" s="4">
        <v>7.0000000000000007E-2</v>
      </c>
      <c r="I18">
        <v>2.652173913043478</v>
      </c>
      <c r="J18">
        <v>1.22</v>
      </c>
      <c r="K18" s="2">
        <f t="shared" si="1"/>
        <v>2.652173913043478</v>
      </c>
    </row>
    <row r="19" spans="1:11" customFormat="1" x14ac:dyDescent="0.2">
      <c r="E19" s="2" t="s">
        <v>1</v>
      </c>
      <c r="F19" s="5">
        <v>2.0869565217391303E-2</v>
      </c>
      <c r="G19" s="3">
        <v>4.5999999999999999E-2</v>
      </c>
      <c r="H19" s="4">
        <v>7.0000000000000007E-2</v>
      </c>
      <c r="I19">
        <v>3.2173913043478262</v>
      </c>
      <c r="J19">
        <v>1.48</v>
      </c>
      <c r="K19" s="2">
        <f t="shared" si="1"/>
        <v>3.2173913043478262</v>
      </c>
    </row>
    <row r="20" spans="1:11" customFormat="1" x14ac:dyDescent="0.2"/>
    <row r="21" spans="1:11" customFormat="1" x14ac:dyDescent="0.2"/>
    <row r="22" spans="1:11" customFormat="1" x14ac:dyDescent="0.2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and Investment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Yung</dc:creator>
  <cp:lastModifiedBy>Sam Miller</cp:lastModifiedBy>
  <dcterms:created xsi:type="dcterms:W3CDTF">2024-04-16T10:17:12Z</dcterms:created>
  <dcterms:modified xsi:type="dcterms:W3CDTF">2025-07-11T16:11:44Z</dcterms:modified>
</cp:coreProperties>
</file>